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<sst xmlns="http://schemas.openxmlformats.org/spreadsheetml/2006/main" count="206" uniqueCount="204">
  <si>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</si>
  <si>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</si>
  <si>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</si>
  <si>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</si>
  <si>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</si>
  <si>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</si>
  <si>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</si>
  <si>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</si>
  <si>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</si>
  <si>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</si>
  <si>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</si>
  <si>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</si>
  <si>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</si>
  <si>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</si>
  <si>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</si>
  <si>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</si>
  <si>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</si>
  <si>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</si>
  <si>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</si>
  <si>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</si>
  <si>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</si>
  <si>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</si>
  <si>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</si>
  <si>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</si>
  <si>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</si>
  <si>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</si>
  <si>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</si>
  <si>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</si>
  <si>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</si>
  <si>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</si>
  <si>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</si>
  <si>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</si>
  <si>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</si>
  <si>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</si>
  <si>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</si>
  <si>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</si>
  <si>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</si>
  <si>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</si>
  <si>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</si>
  <si>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</si>
  <si>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</si>
  <si>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</si>
  <si>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</si>
  <si>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</si>
  <si>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</si>
  <si>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</si>
  <si>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</si>
  <si>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</si>
  <si>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</si>
  <si>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</si>
  <si>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</si>
  <si>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</si>
  <si>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</si>
  <si>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</si>
  <si>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</si>
  <si>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</si>
  <si>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</si>
  <si>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</si>
  <si>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</si>
  <si>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</si>
  <si>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</si>
  <si>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</si>
  <si>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</si>
  <si>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</si>
  <si>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</si>
  <si>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</si>
  <si>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</si>
  <si>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</si>
  <si>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</si>
  <si>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</si>
  <si>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</si>
  <si>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</si>
  <si>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</si>
  <si>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</si>
  <si>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</si>
  <si>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</si>
  <si>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</si>
  <si>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</si>
  <si>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</si>
  <si>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</si>
  <si>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</si>
  <si>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</si>
  <si>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</si>
  <si>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</si>
  <si>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</si>
  <si>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</si>
  <si>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</si>
  <si>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</si>
  <si>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</si>
  <si>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</si>
  <si>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</si>
  <si>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</si>
  <si>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</si>
  <si>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</si>
  <si>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</si>
  <si>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</si>
  <si>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</si>
  <si>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</si>
  <si>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</si>
  <si>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</si>
  <si>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</si>
  <si>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</si>
  <si>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</si>
  <si>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</si>
  <si>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</si>
  <si>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</si>
  <si>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</si>
  <si>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</si>
  <si>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</si>
  <si>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</si>
  <si>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</si>
  <si>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</si>
  <si>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</si>
  <si>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</si>
  <si>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</si>
  <si>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</si>
  <si>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</si>
  <si>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</si>
  <si>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</si>
  <si>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</si>
  <si>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</si>
  <si>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</si>
  <si>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</si>
  <si>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</si>
  <si>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</si>
  <si>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</si>
  <si>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</si>
  <si>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</si>
  <si>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</si>
  <si>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</si>
  <si>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</si>
  <si>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</si>
  <si>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</si>
  <si>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</si>
  <si>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</si>
  <si>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</si>
  <si>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</si>
  <si>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</si>
  <si>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</si>
  <si>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</si>
  <si>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</si>
  <si>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</si>
  <si>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</si>
  <si>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</si>
  <si>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</si>
  <si>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</si>
  <si>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</si>
  <si>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</si>
  <si>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</si>
  <si>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</si>
  <si>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</si>
  <si>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</si>
  <si>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</si>
  <si>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</si>
  <si>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</si>
  <si>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</si>
  <si>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</si>
  <si>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</si>
  <si>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</si>
  <si>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</si>
  <si>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</si>
  <si>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</si>
  <si>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</si>
  <si>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</si>
  <si>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</si>
  <si>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</si>
  <si>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</si>
  <si>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</si>
  <si>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</si>
  <si>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</si>
  <si>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</si>
  <si>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</si>
  <si>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</si>
  <si>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</si>
  <si>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</si>
  <si>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</si>
  <si>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</si>
  <si>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</si>
  <si>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</si>
  <si>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</si>
  <si>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</si>
  <si>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</si>
  <si>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</si>
  <si>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</si>
  <si>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</si>
  <si>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</si>
  <si>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</si>
  <si>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</si>
  <si>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</si>
  <si>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</si>
  <si>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</si>
  <si>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</si>
  <si>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</si>
  <si>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</si>
  <si>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</si>
  <si>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</si>
  <si>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</si>
  <si>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</si>
  <si>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</si>
  <si>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</si>
  <si>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</si>
  <si>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ARABIAN AVIATION INVESTMENT COMPANY</t>
  </si>
  <si>
    <t>العربية للاستثمار في النقل الجوي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</si>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</sst>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B1" workbookViewId="0">
      <selection activeCell="F14" sqref="F14"/>
    </sheetView>
  </sheetViews>
  <sheetFormatPr defaultColWidth="9" defaultRowHeight="15"/>
  <cols>
    <col min="1" max="3" width="9" style="5"/>
    <col min="4" max="4" width="40.42578125" style="22" bestFit="1" customWidth="1"/>
    <col min="5" max="5" width="11.5703125" style="59" bestFit="1" customWidth="1"/>
    <col min="6" max="8" width="11.28515625" style="59" bestFit="1" customWidth="1"/>
    <col min="9" max="9" width="36.7109375" style="32" bestFit="1" customWidth="1"/>
    <col min="10" max="49" width="9" style="4"/>
    <col min="50" max="16384" width="9" style="5"/>
  </cols>
  <sheetData>
    <row r="2" spans="4:9" ht="15.75">
      <c r="D2" s="1" t="s">
        <v>201</v>
      </c>
      <c r="E2" s="1"/>
      <c r="F2" s="1">
        <v>141218</v>
      </c>
      <c r="G2" s="1"/>
      <c r="H2" s="2"/>
      <c r="I2" s="3" t="s">
        <v>202</v>
      </c>
    </row>
    <row r="4" spans="4:9" ht="18.7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2.98</v>
      </c>
      <c r="F6" s="13">
        <v>2.54</v>
      </c>
      <c r="G6" s="13">
        <v>2.6</v>
      </c>
      <c r="H6" s="13">
        <v>2.09</v>
      </c>
      <c r="I6" s="14" t="s">
        <v>5</v>
      </c>
    </row>
    <row r="7" spans="4:9" ht="15.75">
      <c r="D7" s="12" t="s">
        <v>6</v>
      </c>
      <c r="E7" s="15">
        <v>70418079.530000001</v>
      </c>
      <c r="F7" s="15">
        <v>12702485.83</v>
      </c>
      <c r="G7" s="15">
        <v>51856493.039999999</v>
      </c>
      <c r="H7" s="15">
        <v>43812925.780000001</v>
      </c>
      <c r="I7" s="14" t="s">
        <v>7</v>
      </c>
    </row>
    <row r="8" spans="4:9" ht="15.75">
      <c r="D8" s="12" t="s">
        <v>8</v>
      </c>
      <c r="E8" s="15">
        <v>29055815</v>
      </c>
      <c r="F8" s="15">
        <v>5022209</v>
      </c>
      <c r="G8" s="15">
        <v>20193589</v>
      </c>
      <c r="H8" s="15">
        <v>28171653</v>
      </c>
      <c r="I8" s="14" t="s">
        <v>9</v>
      </c>
    </row>
    <row r="9" spans="4:9" ht="15.75">
      <c r="D9" s="12" t="s">
        <v>10</v>
      </c>
      <c r="E9" s="15">
        <v>8906</v>
      </c>
      <c r="F9" s="15">
        <v>852</v>
      </c>
      <c r="G9" s="15">
        <v>5998</v>
      </c>
      <c r="H9" s="15">
        <v>16800</v>
      </c>
      <c r="I9" s="14" t="s">
        <v>11</v>
      </c>
    </row>
    <row r="10" spans="4:9" ht="15.75">
      <c r="D10" s="12" t="s">
        <v>12</v>
      </c>
      <c r="E10" s="15">
        <v>3000000</v>
      </c>
      <c r="F10" s="15">
        <v>3000000</v>
      </c>
      <c r="G10" s="15">
        <v>3000000</v>
      </c>
      <c r="H10" s="15">
        <v>3000000</v>
      </c>
      <c r="I10" s="14" t="s">
        <v>13</v>
      </c>
    </row>
    <row r="11" spans="4:9" ht="15.75">
      <c r="D11" s="12" t="s">
        <v>14</v>
      </c>
      <c r="E11" s="15">
        <v>8940000</v>
      </c>
      <c r="F11" s="15">
        <v>7620000</v>
      </c>
      <c r="G11" s="15">
        <v>7800000</v>
      </c>
      <c r="H11" s="15">
        <v>6270000</v>
      </c>
      <c r="I11" s="14" t="s">
        <v>15</v>
      </c>
    </row>
    <row r="12" spans="4:9" ht="15.75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453070</v>
      </c>
      <c r="F16" s="25">
        <v>862419</v>
      </c>
      <c r="G16" s="25">
        <v>258670</v>
      </c>
      <c r="H16" s="25">
        <v>153199</v>
      </c>
      <c r="I16" s="11" t="s">
        <v>21</v>
      </c>
    </row>
    <row r="17" spans="4:9" ht="15.75">
      <c r="D17" s="12" t="s">
        <v>22</v>
      </c>
      <c r="E17" s="26">
        <v>118598</v>
      </c>
      <c r="F17" s="26">
        <v>184104</v>
      </c>
      <c r="G17" s="26">
        <v>242161</v>
      </c>
      <c r="H17" s="26">
        <v>336951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44292</v>
      </c>
      <c r="F19" s="26">
        <v>0</v>
      </c>
      <c r="G19" s="26">
        <v>268487</v>
      </c>
      <c r="H19" s="26">
        <v>0</v>
      </c>
      <c r="I19" s="14" t="s">
        <v>27</v>
      </c>
    </row>
    <row r="20" spans="4:9" ht="15.75">
      <c r="D20" s="27" t="s">
        <v>28</v>
      </c>
      <c r="E20" s="26">
        <v>1368047</v>
      </c>
      <c r="F20" s="26">
        <v>703619</v>
      </c>
      <c r="G20" s="26">
        <v>354206</v>
      </c>
      <c r="H20" s="26">
        <v>106074</v>
      </c>
      <c r="I20" s="14" t="s">
        <v>29</v>
      </c>
    </row>
    <row r="21" spans="4:9" ht="15.75">
      <c r="D21" s="27" t="s">
        <v>30</v>
      </c>
      <c r="E21" s="26">
        <v>4004</v>
      </c>
      <c r="F21" s="26">
        <v>22192</v>
      </c>
      <c r="G21" s="26">
        <v>3222</v>
      </c>
      <c r="H21" s="26">
        <v>0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2024063</v>
      </c>
      <c r="F23" s="26">
        <v>1817519</v>
      </c>
      <c r="G23" s="26">
        <v>1287715</v>
      </c>
      <c r="H23" s="26">
        <v>720176</v>
      </c>
      <c r="I23" s="14" t="s">
        <v>35</v>
      </c>
    </row>
    <row r="24" spans="4:9" ht="15.75">
      <c r="D24" s="12" t="s">
        <v>36</v>
      </c>
      <c r="E24" s="26">
        <v>6061221</v>
      </c>
      <c r="F24" s="26">
        <v>670621</v>
      </c>
      <c r="G24" s="26">
        <v>750621</v>
      </c>
      <c r="H24" s="26">
        <v>1396729</v>
      </c>
      <c r="I24" s="14" t="s">
        <v>37</v>
      </c>
    </row>
    <row r="25" spans="4:9" ht="15.75">
      <c r="D25" s="12" t="s">
        <v>38</v>
      </c>
      <c r="E25" s="26">
        <v>13592</v>
      </c>
      <c r="F25" s="26">
        <v>504269</v>
      </c>
      <c r="G25" s="26">
        <v>1038744</v>
      </c>
      <c r="H25" s="26">
        <v>808985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13592</v>
      </c>
      <c r="F28" s="26">
        <v>504269</v>
      </c>
      <c r="G28" s="26">
        <v>1038744</v>
      </c>
      <c r="H28" s="26">
        <v>808985</v>
      </c>
      <c r="I28" s="14" t="s">
        <v>45</v>
      </c>
    </row>
    <row r="29" spans="4:9" ht="15.75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 ht="15.75">
      <c r="D30" s="28" t="s">
        <v>48</v>
      </c>
      <c r="E30" s="29">
        <v>8098876</v>
      </c>
      <c r="F30" s="29">
        <v>2992409</v>
      </c>
      <c r="G30" s="29">
        <v>3077080</v>
      </c>
      <c r="H30" s="29">
        <v>2925890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6033994</v>
      </c>
      <c r="F35" s="25">
        <v>413738</v>
      </c>
      <c r="G35" s="25">
        <v>320919</v>
      </c>
      <c r="H35" s="25">
        <v>2558</v>
      </c>
      <c r="I35" s="11" t="s">
        <v>55</v>
      </c>
    </row>
    <row r="36" spans="4:9" ht="15.75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6252846</v>
      </c>
      <c r="F39" s="26">
        <v>681573</v>
      </c>
      <c r="G39" s="26">
        <v>664534</v>
      </c>
      <c r="H39" s="26">
        <v>249143</v>
      </c>
      <c r="I39" s="14" t="s">
        <v>63</v>
      </c>
    </row>
    <row r="40" spans="4:9" ht="15.75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 ht="15.75">
      <c r="D43" s="36" t="s">
        <v>70</v>
      </c>
      <c r="E43" s="29">
        <v>6252846</v>
      </c>
      <c r="F43" s="29">
        <v>681573</v>
      </c>
      <c r="G43" s="29">
        <v>664534</v>
      </c>
      <c r="H43" s="29">
        <v>249143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3000000</v>
      </c>
      <c r="F46" s="25">
        <v>3000000</v>
      </c>
      <c r="G46" s="25">
        <v>3000000</v>
      </c>
      <c r="H46" s="25">
        <v>3000000</v>
      </c>
      <c r="I46" s="11" t="s">
        <v>75</v>
      </c>
    </row>
    <row r="47" spans="4:9" ht="15.75">
      <c r="D47" s="12" t="s">
        <v>76</v>
      </c>
      <c r="E47" s="26">
        <v>3000000</v>
      </c>
      <c r="F47" s="26">
        <v>3000000</v>
      </c>
      <c r="G47" s="26">
        <v>3000000</v>
      </c>
      <c r="H47" s="26">
        <v>3000000</v>
      </c>
      <c r="I47" s="14" t="s">
        <v>77</v>
      </c>
    </row>
    <row r="48" spans="4:9" ht="15.75">
      <c r="D48" s="12" t="s">
        <v>78</v>
      </c>
      <c r="E48" s="26">
        <v>3000000</v>
      </c>
      <c r="F48" s="26">
        <v>3000000</v>
      </c>
      <c r="G48" s="26">
        <v>3000000</v>
      </c>
      <c r="H48" s="26">
        <v>3000000</v>
      </c>
      <c r="I48" s="14" t="s">
        <v>79</v>
      </c>
    </row>
    <row r="49" spans="4:9" ht="15.75">
      <c r="D49" s="12" t="s">
        <v>80</v>
      </c>
      <c r="E49" s="26">
        <v>39862</v>
      </c>
      <c r="F49" s="26">
        <v>39862</v>
      </c>
      <c r="G49" s="26">
        <v>39862</v>
      </c>
      <c r="H49" s="26">
        <v>39862</v>
      </c>
      <c r="I49" s="14" t="s">
        <v>81</v>
      </c>
    </row>
    <row r="50" spans="4:9" ht="15.75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197</v>
      </c>
      <c r="E55" s="26">
        <v>0</v>
      </c>
      <c r="F55" s="26">
        <v>0</v>
      </c>
      <c r="G55" s="26">
        <v>0</v>
      </c>
      <c r="H55" s="26">
        <v>0</v>
      </c>
      <c r="I55" s="14" t="s">
        <v>196</v>
      </c>
    </row>
    <row r="56" spans="4:9" ht="15.75">
      <c r="D56" s="12" t="s">
        <v>199</v>
      </c>
      <c r="E56" s="26">
        <v>0</v>
      </c>
      <c r="F56" s="26">
        <v>0</v>
      </c>
      <c r="G56" s="26">
        <v>0</v>
      </c>
      <c r="H56" s="26">
        <v>0</v>
      </c>
      <c r="I56" s="14" t="s">
        <v>198</v>
      </c>
    </row>
    <row r="57" spans="4:9" ht="15.75">
      <c r="D57" s="12" t="s">
        <v>92</v>
      </c>
      <c r="E57" s="26">
        <v>-10472</v>
      </c>
      <c r="F57" s="26">
        <v>-433570</v>
      </c>
      <c r="G57" s="26">
        <v>-353570</v>
      </c>
      <c r="H57" s="26">
        <v>7571</v>
      </c>
      <c r="I57" s="14" t="s">
        <v>93</v>
      </c>
    </row>
    <row r="58" spans="4:9" ht="15.75">
      <c r="D58" s="12" t="s">
        <v>94</v>
      </c>
      <c r="E58" s="26">
        <v>-1183360</v>
      </c>
      <c r="F58" s="26">
        <v>-295456</v>
      </c>
      <c r="G58" s="26">
        <v>-273746</v>
      </c>
      <c r="H58" s="26">
        <v>-370686</v>
      </c>
      <c r="I58" s="14" t="s">
        <v>95</v>
      </c>
    </row>
    <row r="59" spans="4:9" ht="15.75">
      <c r="D59" s="12" t="s">
        <v>96</v>
      </c>
      <c r="E59" s="26">
        <v>1846030</v>
      </c>
      <c r="F59" s="26">
        <v>2310836</v>
      </c>
      <c r="G59" s="26">
        <v>2412546</v>
      </c>
      <c r="H59" s="26">
        <v>2676747</v>
      </c>
      <c r="I59" s="14" t="s">
        <v>97</v>
      </c>
    </row>
    <row r="60" spans="4:9" ht="15.75">
      <c r="D60" s="41" t="s">
        <v>203</v>
      </c>
      <c r="E60" s="26">
        <v>0</v>
      </c>
      <c r="F60" s="26">
        <v>0</v>
      </c>
      <c r="G60" s="26">
        <v>0</v>
      </c>
      <c r="H60" s="26">
        <v>0</v>
      </c>
      <c r="I60" s="42" t="s">
        <v>200</v>
      </c>
    </row>
    <row r="61" spans="4:9" ht="15.75">
      <c r="D61" s="16" t="s">
        <v>98</v>
      </c>
      <c r="E61" s="29">
        <v>8098876</v>
      </c>
      <c r="F61" s="29">
        <v>2992409</v>
      </c>
      <c r="G61" s="29">
        <v>3077080</v>
      </c>
      <c r="H61" s="29">
        <v>2925890</v>
      </c>
      <c r="I61" s="18" t="s">
        <v>99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100</v>
      </c>
      <c r="E64" s="34"/>
      <c r="F64" s="34"/>
      <c r="G64" s="34"/>
      <c r="H64" s="34"/>
      <c r="I64" s="8" t="s">
        <v>101</v>
      </c>
    </row>
    <row r="65" spans="4:9" ht="15.75">
      <c r="D65" s="9" t="s">
        <v>102</v>
      </c>
      <c r="E65" s="25">
        <v>48620</v>
      </c>
      <c r="F65" s="25">
        <v>637739</v>
      </c>
      <c r="G65" s="25">
        <v>635064</v>
      </c>
      <c r="H65" s="25">
        <v>834575</v>
      </c>
      <c r="I65" s="11" t="s">
        <v>103</v>
      </c>
    </row>
    <row r="66" spans="4:9" ht="15.75">
      <c r="D66" s="12" t="s">
        <v>104</v>
      </c>
      <c r="E66" s="26">
        <v>234777</v>
      </c>
      <c r="F66" s="26">
        <v>524113</v>
      </c>
      <c r="G66" s="26">
        <v>535811</v>
      </c>
      <c r="H66" s="26">
        <v>746863</v>
      </c>
      <c r="I66" s="14" t="s">
        <v>105</v>
      </c>
    </row>
    <row r="67" spans="4:9" ht="15.75">
      <c r="D67" s="12" t="s">
        <v>106</v>
      </c>
      <c r="E67" s="26">
        <v>-186157</v>
      </c>
      <c r="F67" s="26">
        <v>113626</v>
      </c>
      <c r="G67" s="26">
        <v>99253</v>
      </c>
      <c r="H67" s="26">
        <v>87712</v>
      </c>
      <c r="I67" s="14" t="s">
        <v>107</v>
      </c>
    </row>
    <row r="68" spans="4:9" ht="15.75">
      <c r="D68" s="12" t="s">
        <v>108</v>
      </c>
      <c r="E68" s="26">
        <v>213642</v>
      </c>
      <c r="F68" s="26">
        <v>214736</v>
      </c>
      <c r="G68" s="26">
        <v>253166</v>
      </c>
      <c r="H68" s="26">
        <v>151660</v>
      </c>
      <c r="I68" s="14" t="s">
        <v>109</v>
      </c>
    </row>
    <row r="69" spans="4:9" ht="15.75">
      <c r="D69" s="12" t="s">
        <v>110</v>
      </c>
      <c r="E69" s="26">
        <v>0</v>
      </c>
      <c r="F69" s="26">
        <v>0</v>
      </c>
      <c r="G69" s="26">
        <v>0</v>
      </c>
      <c r="H69" s="26">
        <v>0</v>
      </c>
      <c r="I69" s="14" t="s">
        <v>111</v>
      </c>
    </row>
    <row r="70" spans="4:9" ht="15.75">
      <c r="D70" s="12" t="s">
        <v>112</v>
      </c>
      <c r="E70" s="26">
        <v>49075</v>
      </c>
      <c r="F70" s="26">
        <v>101753</v>
      </c>
      <c r="G70" s="26">
        <v>109936</v>
      </c>
      <c r="H70" s="26">
        <v>151492</v>
      </c>
      <c r="I70" s="14" t="s">
        <v>113</v>
      </c>
    </row>
    <row r="71" spans="4:9" ht="15.75">
      <c r="D71" s="12" t="s">
        <v>114</v>
      </c>
      <c r="E71" s="26">
        <v>0</v>
      </c>
      <c r="F71" s="26">
        <v>0</v>
      </c>
      <c r="G71" s="26">
        <v>60507</v>
      </c>
      <c r="H71" s="26">
        <v>0</v>
      </c>
      <c r="I71" s="14" t="s">
        <v>115</v>
      </c>
    </row>
    <row r="72" spans="4:9" ht="15.75">
      <c r="D72" s="12" t="s">
        <v>116</v>
      </c>
      <c r="E72" s="26">
        <v>-399799</v>
      </c>
      <c r="F72" s="26">
        <v>-101110</v>
      </c>
      <c r="G72" s="26">
        <v>-214420</v>
      </c>
      <c r="H72" s="26">
        <v>-63948</v>
      </c>
      <c r="I72" s="14" t="s">
        <v>117</v>
      </c>
    </row>
    <row r="73" spans="4:9" ht="15.75">
      <c r="D73" s="12" t="s">
        <v>118</v>
      </c>
      <c r="E73" s="26">
        <v>106364</v>
      </c>
      <c r="F73" s="26">
        <v>96017</v>
      </c>
      <c r="G73" s="26">
        <v>30393</v>
      </c>
      <c r="H73" s="26">
        <v>2000</v>
      </c>
      <c r="I73" s="14" t="s">
        <v>119</v>
      </c>
    </row>
    <row r="74" spans="4:9" ht="15.75">
      <c r="D74" s="12" t="s">
        <v>120</v>
      </c>
      <c r="E74" s="26">
        <v>81910</v>
      </c>
      <c r="F74" s="26">
        <v>20208</v>
      </c>
      <c r="G74" s="26">
        <v>0</v>
      </c>
      <c r="H74" s="26">
        <v>0</v>
      </c>
      <c r="I74" s="14" t="s">
        <v>121</v>
      </c>
    </row>
    <row r="75" spans="4:9" ht="15.75">
      <c r="D75" s="12" t="s">
        <v>122</v>
      </c>
      <c r="E75" s="26">
        <v>-375345</v>
      </c>
      <c r="F75" s="26">
        <v>-25301</v>
      </c>
      <c r="G75" s="26">
        <v>-184027</v>
      </c>
      <c r="H75" s="26">
        <v>-61948</v>
      </c>
      <c r="I75" s="14" t="s">
        <v>123</v>
      </c>
    </row>
    <row r="76" spans="4:9" ht="15.75">
      <c r="D76" s="12" t="s">
        <v>124</v>
      </c>
      <c r="E76" s="26">
        <v>1037</v>
      </c>
      <c r="F76" s="26">
        <v>594</v>
      </c>
      <c r="G76" s="26">
        <v>500</v>
      </c>
      <c r="H76" s="26">
        <v>635</v>
      </c>
      <c r="I76" s="14" t="s">
        <v>125</v>
      </c>
    </row>
    <row r="77" spans="4:9" ht="15.75">
      <c r="D77" s="12" t="s">
        <v>126</v>
      </c>
      <c r="E77" s="26">
        <v>-376382</v>
      </c>
      <c r="F77" s="26">
        <v>-25895</v>
      </c>
      <c r="G77" s="26">
        <v>-184527</v>
      </c>
      <c r="H77" s="26">
        <v>-62583</v>
      </c>
      <c r="I77" s="43" t="s">
        <v>127</v>
      </c>
    </row>
    <row r="78" spans="4:9" ht="15.75">
      <c r="D78" s="12" t="s">
        <v>128</v>
      </c>
      <c r="E78" s="26">
        <v>0</v>
      </c>
      <c r="F78" s="26">
        <v>0</v>
      </c>
      <c r="G78" s="26">
        <v>0</v>
      </c>
      <c r="H78" s="26">
        <v>2437</v>
      </c>
      <c r="I78" s="43" t="s">
        <v>129</v>
      </c>
    </row>
    <row r="79" spans="4:9" ht="15.75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 ht="15.75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 ht="15.75">
      <c r="D81" s="12" t="s">
        <v>134</v>
      </c>
      <c r="E81" s="26">
        <v>0</v>
      </c>
      <c r="F81" s="26">
        <v>0</v>
      </c>
      <c r="G81" s="26">
        <v>0</v>
      </c>
      <c r="H81" s="26">
        <v>0</v>
      </c>
      <c r="I81" s="43" t="s">
        <v>135</v>
      </c>
    </row>
    <row r="82" spans="4:9" ht="15.75">
      <c r="D82" s="12" t="s">
        <v>136</v>
      </c>
      <c r="E82" s="26">
        <v>-376382</v>
      </c>
      <c r="F82" s="26">
        <v>-25895</v>
      </c>
      <c r="G82" s="26">
        <v>-184527</v>
      </c>
      <c r="H82" s="26">
        <v>-65020</v>
      </c>
      <c r="I82" s="43" t="s">
        <v>137</v>
      </c>
    </row>
    <row r="83" spans="4:9" ht="15.75">
      <c r="D83" s="41" t="s">
        <v>203</v>
      </c>
      <c r="E83" s="26">
        <v>0</v>
      </c>
      <c r="F83" s="26">
        <v>0</v>
      </c>
      <c r="G83" s="26">
        <v>0</v>
      </c>
      <c r="H83" s="26">
        <v>0</v>
      </c>
      <c r="I83" s="42" t="s">
        <v>200</v>
      </c>
    </row>
    <row r="84" spans="4:9" ht="15.75">
      <c r="D84" s="16" t="s">
        <v>138</v>
      </c>
      <c r="E84" s="29">
        <v>-376382</v>
      </c>
      <c r="F84" s="29">
        <v>-25895</v>
      </c>
      <c r="G84" s="29">
        <v>-184527</v>
      </c>
      <c r="H84" s="29">
        <v>-65020</v>
      </c>
      <c r="I84" s="44" t="s">
        <v>139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140</v>
      </c>
      <c r="E87" s="45"/>
      <c r="F87" s="45"/>
      <c r="G87" s="45"/>
      <c r="H87" s="45"/>
      <c r="I87" s="8" t="s">
        <v>141</v>
      </c>
    </row>
    <row r="88" spans="4:9" ht="15.75">
      <c r="D88" s="9" t="s">
        <v>142</v>
      </c>
      <c r="E88" s="25">
        <v>862419</v>
      </c>
      <c r="F88" s="25">
        <v>258670</v>
      </c>
      <c r="G88" s="25">
        <v>153199</v>
      </c>
      <c r="H88" s="25">
        <v>28630</v>
      </c>
      <c r="I88" s="11" t="s">
        <v>143</v>
      </c>
    </row>
    <row r="89" spans="4:9" ht="15.75">
      <c r="D89" s="12" t="s">
        <v>144</v>
      </c>
      <c r="E89" s="26">
        <v>4035336</v>
      </c>
      <c r="F89" s="26">
        <v>97400</v>
      </c>
      <c r="G89" s="26">
        <v>218855</v>
      </c>
      <c r="H89" s="26">
        <v>-135393</v>
      </c>
      <c r="I89" s="14" t="s">
        <v>145</v>
      </c>
    </row>
    <row r="90" spans="4:9" ht="15.75">
      <c r="D90" s="12" t="s">
        <v>146</v>
      </c>
      <c r="E90" s="26">
        <v>-4444342</v>
      </c>
      <c r="F90" s="26">
        <v>509693</v>
      </c>
      <c r="G90" s="26">
        <v>-94871</v>
      </c>
      <c r="H90" s="26">
        <v>286546</v>
      </c>
      <c r="I90" s="14" t="s">
        <v>147</v>
      </c>
    </row>
    <row r="91" spans="4:9" ht="15.75">
      <c r="D91" s="12" t="s">
        <v>148</v>
      </c>
      <c r="E91" s="26">
        <v>-343</v>
      </c>
      <c r="F91" s="26">
        <v>-3344</v>
      </c>
      <c r="G91" s="26">
        <v>-18513</v>
      </c>
      <c r="H91" s="26">
        <v>-26584</v>
      </c>
      <c r="I91" s="14" t="s">
        <v>149</v>
      </c>
    </row>
    <row r="92" spans="4:9" ht="15.75">
      <c r="D92" s="28" t="s">
        <v>150</v>
      </c>
      <c r="E92" s="29">
        <v>453070</v>
      </c>
      <c r="F92" s="29">
        <v>862419</v>
      </c>
      <c r="G92" s="29">
        <v>258670</v>
      </c>
      <c r="H92" s="29">
        <v>153199</v>
      </c>
      <c r="I92" s="30" t="s">
        <v>151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152</v>
      </c>
      <c r="E95" s="7"/>
      <c r="F95" s="7"/>
      <c r="G95" s="7"/>
      <c r="H95" s="7"/>
      <c r="I95" s="8" t="s">
        <v>153</v>
      </c>
    </row>
    <row r="96" spans="4:9" ht="15.75">
      <c r="D96" s="9" t="s">
        <v>154</v>
      </c>
      <c r="E96" s="10">
        <f>+E8*100/E10</f>
        <v>968.52716666666663</v>
      </c>
      <c r="F96" s="10">
        <f>+F8*100/F10</f>
        <v>167.40696666666668</v>
      </c>
      <c r="G96" s="10">
        <f>+G8*100/G10</f>
        <v>673.11963333333335</v>
      </c>
      <c r="H96" s="10">
        <f>+H8*100/H10</f>
        <v>939.05510000000004</v>
      </c>
      <c r="I96" s="11" t="s">
        <v>155</v>
      </c>
    </row>
    <row r="97" spans="1:15" ht="15.75">
      <c r="D97" s="12" t="s">
        <v>156</v>
      </c>
      <c r="E97" s="13">
        <f>+E84/E10</f>
        <v>-0.12546066666666666</v>
      </c>
      <c r="F97" s="13">
        <f>+F84/F10</f>
        <v>-8.631666666666666E-3</v>
      </c>
      <c r="G97" s="13">
        <f>+G84/G10</f>
        <v>-6.1509000000000001E-2</v>
      </c>
      <c r="H97" s="13">
        <f>+H84/H10</f>
        <v>-2.1673333333333333E-2</v>
      </c>
      <c r="I97" s="14" t="s">
        <v>157</v>
      </c>
    </row>
    <row r="98" spans="1:15" ht="15.75">
      <c r="D98" s="12" t="s">
        <v>158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159</v>
      </c>
    </row>
    <row r="99" spans="1:15" ht="15.75">
      <c r="D99" s="12" t="s">
        <v>160</v>
      </c>
      <c r="E99" s="13">
        <f>+E59/E10</f>
        <v>0.61534333333333335</v>
      </c>
      <c r="F99" s="13">
        <f>+F59/F10</f>
        <v>0.77027866666666667</v>
      </c>
      <c r="G99" s="13">
        <f>+G59/G10</f>
        <v>0.80418199999999995</v>
      </c>
      <c r="H99" s="13">
        <f>+H59/H10</f>
        <v>0.89224899999999996</v>
      </c>
      <c r="I99" s="14" t="s">
        <v>161</v>
      </c>
    </row>
    <row r="100" spans="1:15" ht="15.75">
      <c r="D100" s="12" t="s">
        <v>162</v>
      </c>
      <c r="E100" s="13">
        <f>+E11/E84</f>
        <v>-23.752464251744239</v>
      </c>
      <c r="F100" s="13">
        <f>+F11/F84</f>
        <v>-294.26530218188839</v>
      </c>
      <c r="G100" s="13">
        <f>+G11/G84</f>
        <v>-42.270236875904338</v>
      </c>
      <c r="H100" s="13">
        <f>+H11/H84</f>
        <v>-96.431867117809901</v>
      </c>
      <c r="I100" s="14" t="s">
        <v>163</v>
      </c>
    </row>
    <row r="101" spans="1:15" ht="15.75">
      <c r="D101" s="12" t="s">
        <v>164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165</v>
      </c>
    </row>
    <row r="102" spans="1:15" ht="15.75">
      <c r="D102" s="12" t="s">
        <v>166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167</v>
      </c>
    </row>
    <row r="103" spans="1:15" ht="15.75">
      <c r="D103" s="16" t="s">
        <v>168</v>
      </c>
      <c r="E103" s="46">
        <f>+E11/E59</f>
        <v>4.8428248728352195</v>
      </c>
      <c r="F103" s="46">
        <f>+F11/F59</f>
        <v>3.2975079148844832</v>
      </c>
      <c r="G103" s="46">
        <f>+G11/G59</f>
        <v>3.2330989751076249</v>
      </c>
      <c r="H103" s="46">
        <f>+H11/H59</f>
        <v>2.3423954523905324</v>
      </c>
      <c r="I103" s="18" t="s">
        <v>169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170</v>
      </c>
      <c r="E105" s="51">
        <f>+E67*100/E65</f>
        <v>-382.88153023447143</v>
      </c>
      <c r="F105" s="51">
        <f>+F67*100/F65</f>
        <v>17.817006643783742</v>
      </c>
      <c r="G105" s="51">
        <f>+G67*100/G65</f>
        <v>15.628818512779814</v>
      </c>
      <c r="H105" s="51">
        <f>+H67*100/H65</f>
        <v>10.509780427163527</v>
      </c>
      <c r="I105" s="11" t="s">
        <v>171</v>
      </c>
    </row>
    <row r="106" spans="1:15" ht="15.75">
      <c r="D106" s="12" t="s">
        <v>172</v>
      </c>
      <c r="E106" s="52">
        <f>+E75*100/E65</f>
        <v>-771.99712052653229</v>
      </c>
      <c r="F106" s="52">
        <f>+F75*100/F65</f>
        <v>-3.9672969663138056</v>
      </c>
      <c r="G106" s="52">
        <f>+G75*100/G65</f>
        <v>-28.977709333232557</v>
      </c>
      <c r="H106" s="52">
        <f>+H75*100/H65</f>
        <v>-7.4227001767366625</v>
      </c>
      <c r="I106" s="14" t="s">
        <v>173</v>
      </c>
    </row>
    <row r="107" spans="1:15" ht="15.75">
      <c r="D107" s="12" t="s">
        <v>174</v>
      </c>
      <c r="E107" s="52">
        <f>+E82*100/E65</f>
        <v>-774.12998765939938</v>
      </c>
      <c r="F107" s="52">
        <f>+F82*100/F65</f>
        <v>-4.0604385179517015</v>
      </c>
      <c r="G107" s="52">
        <f>+G82*100/G65</f>
        <v>-29.056441555496768</v>
      </c>
      <c r="H107" s="52">
        <f>+H82*100/H65</f>
        <v>-7.7907917203366983</v>
      </c>
      <c r="I107" s="14" t="s">
        <v>175</v>
      </c>
    </row>
    <row r="108" spans="1:15" ht="15.75">
      <c r="A108" s="4"/>
      <c r="B108" s="4"/>
      <c r="C108" s="4"/>
      <c r="D108" s="12" t="s">
        <v>176</v>
      </c>
      <c r="E108" s="52">
        <f>(E82+E76)*100/E30</f>
        <v>-4.6345320017246836</v>
      </c>
      <c r="F108" s="52">
        <f>(F82+F76)*100/F30</f>
        <v>-0.84550607888159668</v>
      </c>
      <c r="G108" s="52">
        <f>(G82+G76)*100/G30</f>
        <v>-5.9805724908029694</v>
      </c>
      <c r="H108" s="52">
        <f>(H82+H76)*100/H30</f>
        <v>-2.2005270191292223</v>
      </c>
      <c r="I108" s="14" t="s">
        <v>177</v>
      </c>
    </row>
    <row r="109" spans="1:15" ht="15.75">
      <c r="A109" s="4"/>
      <c r="B109" s="4"/>
      <c r="C109" s="4"/>
      <c r="D109" s="16" t="s">
        <v>178</v>
      </c>
      <c r="E109" s="53">
        <f>+E84*100/E59</f>
        <v>-20.388726077041003</v>
      </c>
      <c r="F109" s="53">
        <f>+F84*100/F59</f>
        <v>-1.120590124093618</v>
      </c>
      <c r="G109" s="53">
        <f>+G84*100/G59</f>
        <v>-7.648641725380573</v>
      </c>
      <c r="H109" s="53">
        <f>+H84*100/H59</f>
        <v>-2.4290678200068965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180</v>
      </c>
      <c r="E111" s="10">
        <f>+E43*100/E30</f>
        <v>77.206343201204717</v>
      </c>
      <c r="F111" s="10">
        <f>+F43*100/F30</f>
        <v>22.776732726041125</v>
      </c>
      <c r="G111" s="10">
        <f>+G43*100/G30</f>
        <v>21.596253591066855</v>
      </c>
      <c r="H111" s="10">
        <f>+H43*100/H30</f>
        <v>8.5151184767711712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182</v>
      </c>
      <c r="E112" s="13">
        <f>+E59*100/E30</f>
        <v>22.79365679879529</v>
      </c>
      <c r="F112" s="13">
        <f>+F59*100/F30</f>
        <v>77.223267273958868</v>
      </c>
      <c r="G112" s="13">
        <f>+G59*100/G30</f>
        <v>78.403746408933145</v>
      </c>
      <c r="H112" s="13">
        <f>+H59*100/H30</f>
        <v>91.484881523228836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184</v>
      </c>
      <c r="E113" s="46">
        <f>+E75/E76</f>
        <v>-361.95274831243972</v>
      </c>
      <c r="F113" s="46">
        <f>+F75/F76</f>
        <v>-42.594276094276097</v>
      </c>
      <c r="G113" s="46">
        <f>+G75/G76</f>
        <v>-368.05399999999997</v>
      </c>
      <c r="H113" s="46">
        <f>+H75/H76</f>
        <v>-97.555905511811019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186</v>
      </c>
      <c r="E115" s="10">
        <f>+E65/E30</f>
        <v>6.0033021866244159E-3</v>
      </c>
      <c r="F115" s="10">
        <f>+F65/F30</f>
        <v>0.21311892859565654</v>
      </c>
      <c r="G115" s="10">
        <f>+G65/G30</f>
        <v>0.20638527435100809</v>
      </c>
      <c r="H115" s="10">
        <f>+H65/H30</f>
        <v>0.28523799596020355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188</v>
      </c>
      <c r="E116" s="13">
        <f>+E65/E28</f>
        <v>3.5771041789287819</v>
      </c>
      <c r="F116" s="13">
        <f>+F65/F28</f>
        <v>1.2646801607871989</v>
      </c>
      <c r="G116" s="13">
        <f>+G65/G28</f>
        <v>0.61137681661699128</v>
      </c>
      <c r="H116" s="13">
        <f>+H65/H28</f>
        <v>1.0316322305110726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190</v>
      </c>
      <c r="E117" s="46">
        <f>+E65/E120</f>
        <v>-1.1497397714661642E-2</v>
      </c>
      <c r="F117" s="46">
        <f>+F65/F120</f>
        <v>0.56141665184788714</v>
      </c>
      <c r="G117" s="46">
        <f>+G65/G120</f>
        <v>1.0190682963697546</v>
      </c>
      <c r="H117" s="46">
        <f>+H65/H120</f>
        <v>1.7717973050720437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192</v>
      </c>
      <c r="E119" s="58">
        <f>+E23/E39</f>
        <v>0.32370267874820524</v>
      </c>
      <c r="F119" s="58">
        <f>+F23/F39</f>
        <v>2.6666534619182389</v>
      </c>
      <c r="G119" s="58">
        <f>+G23/G39</f>
        <v>1.9377714308071521</v>
      </c>
      <c r="H119" s="58">
        <f>+H23/H39</f>
        <v>2.8906130214374879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194</v>
      </c>
      <c r="E120" s="29">
        <f>+E23-E39</f>
        <v>-4228783</v>
      </c>
      <c r="F120" s="29">
        <f>+F23-F39</f>
        <v>1135946</v>
      </c>
      <c r="G120" s="29">
        <f>+G23-G39</f>
        <v>623181</v>
      </c>
      <c r="H120" s="29">
        <f>+H23-H39</f>
        <v>471033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user</cp:lastModifiedBy>
  <dcterms:created xsi:type="dcterms:W3CDTF">2015-08-11T21:20:50Z</dcterms:created>
  <dcterms:modified xsi:type="dcterms:W3CDTF">2016-09-08T11:02:22Z</dcterms:modified>
</cp:coreProperties>
</file>